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Green Goods Invest Dropbox\Laboratorium\ZAKUPY\ZAMOWIENIA 2020_04\1_06_2020 Drobny sprzęt i wyposażenie laboratoryjne\"/>
    </mc:Choice>
  </mc:AlternateContent>
  <xr:revisionPtr revIDLastSave="0" documentId="13_ncr:1_{B890E1D7-3B6F-4ABC-B613-9B67D44835B9}" xr6:coauthVersionLast="36" xr6:coauthVersionMax="36" xr10:uidLastSave="{00000000-0000-0000-0000-000000000000}"/>
  <bookViews>
    <workbookView xWindow="0" yWindow="0" windowWidth="19200" windowHeight="6640" xr2:uid="{E7EB9C82-3047-4AD7-8BC3-76D75F646DDF}"/>
  </bookViews>
  <sheets>
    <sheet name="Arkusz pomocniczy ZO 01_06_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H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H21" i="1"/>
  <c r="I21" i="1" s="1"/>
  <c r="H20" i="1"/>
  <c r="H19" i="1"/>
  <c r="H18" i="1"/>
  <c r="H17" i="1"/>
  <c r="H16" i="1"/>
  <c r="H15" i="1"/>
  <c r="I15" i="1" s="1"/>
  <c r="H14" i="1"/>
  <c r="H13" i="1"/>
  <c r="I13" i="1" s="1"/>
  <c r="H12" i="1"/>
  <c r="H11" i="1"/>
  <c r="H10" i="1"/>
  <c r="H9" i="1"/>
  <c r="H8" i="1"/>
  <c r="H7" i="1"/>
  <c r="H6" i="1"/>
  <c r="H5" i="1"/>
  <c r="H4" i="1"/>
  <c r="H3" i="1"/>
  <c r="I31" i="1" l="1"/>
  <c r="I8" i="1"/>
  <c r="I19" i="1"/>
  <c r="I3" i="1"/>
  <c r="I17" i="1"/>
</calcChain>
</file>

<file path=xl/sharedStrings.xml><?xml version="1.0" encoding="utf-8"?>
<sst xmlns="http://schemas.openxmlformats.org/spreadsheetml/2006/main" count="156" uniqueCount="86">
  <si>
    <t>Część</t>
  </si>
  <si>
    <t>L.p</t>
  </si>
  <si>
    <t>Artykuł</t>
  </si>
  <si>
    <t>Specyfikacja</t>
  </si>
  <si>
    <t>Ilość</t>
  </si>
  <si>
    <t>J/m</t>
  </si>
  <si>
    <t>Cena/netto</t>
  </si>
  <si>
    <t>Wartość netto</t>
  </si>
  <si>
    <t>Łączna wartość dla części zamówienia</t>
  </si>
  <si>
    <t>1.</t>
  </si>
  <si>
    <t xml:space="preserve">Stół przyścienny z trzema szufladami i drzwiami suwanymi </t>
  </si>
  <si>
    <t>stal nierdzewna | szafka po prawej stronie | szer: 1500mm | gł: 700mm</t>
  </si>
  <si>
    <t>szt.</t>
  </si>
  <si>
    <t>2.</t>
  </si>
  <si>
    <t xml:space="preserve">Stół przyścienny z trzema szufladami </t>
  </si>
  <si>
    <t>stal nierdzewna | szer: 430mm | gł: 700mm</t>
  </si>
  <si>
    <t>3.</t>
  </si>
  <si>
    <t xml:space="preserve">Stół wiszący ze zlewem </t>
  </si>
  <si>
    <t xml:space="preserve">stal nierdzewna | komora 400x500x(H)250mm po prawej | szer: 13000mm | gł: 700mm </t>
  </si>
  <si>
    <t>4.</t>
  </si>
  <si>
    <t xml:space="preserve">Stół przyścienny szafka z dwiema szufladami </t>
  </si>
  <si>
    <t>stal nierdzewna | szafka po prawej stronie | szer: 1200mm | gł: 700mm</t>
  </si>
  <si>
    <t>5.</t>
  </si>
  <si>
    <t>stal nierdzewna | szafka po prawej stronie | 1900mm | gł: 700mm</t>
  </si>
  <si>
    <t>dodatkowy rant z lewej strony, stal nierdzewna | szafka po prawej stronie | szer: 1900mm | gł: 600mm</t>
  </si>
  <si>
    <t>stal nierdzewna | szafka po lewej stronie | szer: 1500mm | gł: 600mm</t>
  </si>
  <si>
    <t>stół przyścienny z czterema szufladami| szer: 830mm | gł: 700mm</t>
  </si>
  <si>
    <t xml:space="preserve">Stół z jednym zlewem z półką </t>
  </si>
  <si>
    <t xml:space="preserve">stal nierdzewna | skręcany | 600x600x(H)850mm </t>
  </si>
  <si>
    <t xml:space="preserve">Szafa magazynowa 1800mm z przegrodą i drzwiami na zawiasach </t>
  </si>
  <si>
    <t>stal nierdzewna | szer: 1200mm | gł: 600mm</t>
  </si>
  <si>
    <t>taboret laboratoryjny</t>
  </si>
  <si>
    <t>wysoki</t>
  </si>
  <si>
    <t>krzesło laboratoryjne</t>
  </si>
  <si>
    <t>z oparciem</t>
  </si>
  <si>
    <t>z oparciem i podłokietnikami</t>
  </si>
  <si>
    <t>niski</t>
  </si>
  <si>
    <t xml:space="preserve">Szafa na odczynniki i materiały </t>
  </si>
  <si>
    <t xml:space="preserve">Metalowa, wymiary około 200x100x45 (dopuszczalne odchylenie 10%) </t>
  </si>
  <si>
    <t xml:space="preserve">Szafa na odzież laboratoryjną </t>
  </si>
  <si>
    <t>metalowa, z podziałem i półką na buty 3-drzwiowa, wymiary całkowite 180x120x49cm (WxSxG) [dopuszczalne odchylenie 10%]</t>
  </si>
  <si>
    <t>6.</t>
  </si>
  <si>
    <t>Regał na odczynniki (piwnica)</t>
  </si>
  <si>
    <t>Metalowy, 180 x 90 x 40 cm, 5 półek 175 kg, ocynkowany [dopuszczalne odchylenie 10%]</t>
  </si>
  <si>
    <t>Metalowy, 180 x 120 x 45 cm, 5 półek 300 kg, ocynkowany [dopuszczalne odchylenie 10%]</t>
  </si>
  <si>
    <t>7.</t>
  </si>
  <si>
    <t>metalowa, 199x100x43,5</t>
  </si>
  <si>
    <t>Szafa na odzież laboratoryjną</t>
  </si>
  <si>
    <t>metalowa, z podziałem i półką na buty 3-drzwiowa, wymiary całkowite 180x120x49cm (WxSxG)</t>
  </si>
  <si>
    <t>8.</t>
  </si>
  <si>
    <t>szafa chłodnicza (lub lodówka gastronomiczna)</t>
  </si>
  <si>
    <t xml:space="preserve">wymiary wewnętrzne minimum wys 1800mm x szer 900 mm x głębokość 650, energooszczędna, sterowana termostatem w zakresie minimum 2 - 8 stopni, utrzymująca stabilną temperaturę </t>
  </si>
  <si>
    <t>9.</t>
  </si>
  <si>
    <t>Chłodziarko-zamrażarka</t>
  </si>
  <si>
    <t>klasa minimum A+, wymiary 60x200x64 z dopuszczalnym odchyleniem 10%</t>
  </si>
  <si>
    <t>10.</t>
  </si>
  <si>
    <t>Kompaktowa chłodziarko-zamrażarka laboratoryjna</t>
  </si>
  <si>
    <t>Wymiary: pożądane wymiary wysokość 860mm x szerokość 540mm x głębokość 600mm, pojemność: ok. 119 l (dopuszczalne odchylenie 10%), alarm wysokiej i niskiej temperatury, sterowanie, praca w zakresie temperatur obejmująca: w przypadku chłodziarki - zakres 2 - 8 stopni, w przypadku zamrażarki -18 - -22 stopnie</t>
  </si>
  <si>
    <t>11.</t>
  </si>
  <si>
    <t>naczynie Dewara do suchego lodu</t>
  </si>
  <si>
    <t xml:space="preserve">objętość 4l, wykonane ze szkła borokrzemowego, aluminiowa obudowa, pokrywka / zamykacz </t>
  </si>
  <si>
    <t>12.</t>
  </si>
  <si>
    <t xml:space="preserve">Łaźnia wodna </t>
  </si>
  <si>
    <t xml:space="preserve">Poj. 4l, cyfrowa regulacja tem. ze skokiem co 0,1ºC; w zestawie komplet statywów: - na 40x probówki typu Eppendorf poj. 1,5/2,0ml  - na ok. 40 probówek typu Falcon poj. 15ml  - na 15x probówki typu Falcon poj. 50Ml, wymiary zewnętrzne (S x G x W): 19,5 x 35,5 x 23cm, zakres temperatury od +5°C pow. temp. otoczenia do 100°C. Dopuszczalen odchylenie od pożądanych parametrów: 10%. </t>
  </si>
  <si>
    <t>13.</t>
  </si>
  <si>
    <t>Kabina do pracy z kwasami nukleinowymi</t>
  </si>
  <si>
    <t>Sterylizacja UV, obszar roboczy 650×475 mm (dopuszczalne odchylenie 10%), wbudowane gniazdo zasilania</t>
  </si>
  <si>
    <t>14.</t>
  </si>
  <si>
    <t>waga analityczna</t>
  </si>
  <si>
    <t>nośność 120g/0,0001g kalibracja wewnętrzna, legalizacja</t>
  </si>
  <si>
    <t>15.</t>
  </si>
  <si>
    <t>waga precyzyjna</t>
  </si>
  <si>
    <t>1600g/ 0,01g; legalizacja, kalibracja wewnetrzna</t>
  </si>
  <si>
    <t>16.</t>
  </si>
  <si>
    <t>Wytrząsarka laboratoryjna</t>
  </si>
  <si>
    <t>7,5 kg udźwigu, ruch liniowy/orbitalny, wymiar ok. 45x45x40 cm (dopuszczalne odchylenie 10%)</t>
  </si>
  <si>
    <t>młynek laboratoryjny</t>
  </si>
  <si>
    <t>Obroty minimum 2400, poj. Ok. 400g</t>
  </si>
  <si>
    <t>17.</t>
  </si>
  <si>
    <t>reduktor do butli 50l z helem</t>
  </si>
  <si>
    <t>do gazu wysokiej czystości, HBS, dwustopniowy</t>
  </si>
  <si>
    <t>wirówka laboratoryjna</t>
  </si>
  <si>
    <t xml:space="preserve">obroty minimum 3500/min; na 4-6 fiolek 1,5 mL </t>
  </si>
  <si>
    <t>PRZEDMIOT OFERTY</t>
  </si>
  <si>
    <t xml:space="preserve">Elementy opcjonalne - opis wraz z podaniem wartości </t>
  </si>
  <si>
    <r>
      <t xml:space="preserve">Uwagi </t>
    </r>
    <r>
      <rPr>
        <b/>
        <i/>
        <sz val="11"/>
        <color rgb="FF000000"/>
        <rFont val="Calibri Light"/>
        <family val="2"/>
        <charset val="238"/>
      </rPr>
      <t>(w tym wskazanie spełnienia kryterium środowiskowego I.3.1 lub I.3.2)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</si>
</sst>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#,##0.00"/>
    <numFmt numFmtId="167" formatCode="#,##0.00\ [$zł-415];[Red]\-#,##0.00\ [$zł-415]"/>
  </numFmts>
  <fonts count="13">
    <font>
      <sz val="11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2"/>
      <color rgb="FF00000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1"/>
      <name val="Czcionka tekstu podstawowego"/>
      <charset val="238"/>
    </font>
    <font>
      <sz val="10"/>
      <color rgb="FF000000"/>
      <name val="Czcionka tekstu podstawowego"/>
      <charset val="238"/>
    </font>
    <font>
      <b/>
      <sz val="11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9D18E"/>
        <bgColor rgb="FFC5E0B4"/>
      </patternFill>
    </fill>
    <fill>
      <patternFill patternType="solid">
        <fgColor rgb="FFFFFF00"/>
        <bgColor rgb="FFC5E0B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5" fillId="0" borderId="2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vertical="center"/>
    </xf>
    <xf numFmtId="164" fontId="7" fillId="0" borderId="2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 wrapText="1"/>
    </xf>
    <xf numFmtId="164" fontId="8" fillId="0" borderId="2" xfId="1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165" fontId="4" fillId="0" borderId="2" xfId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7" fillId="4" borderId="2" xfId="1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</cellXfs>
  <cellStyles count="2">
    <cellStyle name="Excel Built-in Normal" xfId="1" xr:uid="{3B1B497D-C16D-417D-A8E6-6D5E98D0DAD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3506-57CD-4D7F-8E76-2016279CD4FE}">
  <sheetPr>
    <pageSetUpPr fitToPage="1"/>
  </sheetPr>
  <dimension ref="A1:K35"/>
  <sheetViews>
    <sheetView tabSelected="1" zoomScale="98" workbookViewId="0">
      <selection activeCell="J3" sqref="J3"/>
    </sheetView>
  </sheetViews>
  <sheetFormatPr defaultRowHeight="14"/>
  <cols>
    <col min="1" max="2" width="5.83203125" style="1" customWidth="1"/>
    <col min="3" max="3" width="28.1640625" style="36" customWidth="1"/>
    <col min="4" max="4" width="45.58203125" style="37" hidden="1" customWidth="1"/>
    <col min="5" max="6" width="8.6640625" style="1"/>
    <col min="7" max="7" width="12.83203125" style="1" customWidth="1"/>
    <col min="8" max="8" width="13.1640625" style="1" customWidth="1"/>
    <col min="9" max="9" width="14.83203125" style="1" customWidth="1"/>
    <col min="10" max="11" width="29.1640625" style="36" customWidth="1"/>
    <col min="12" max="16384" width="8.6640625" style="1"/>
  </cols>
  <sheetData>
    <row r="1" spans="1:11" ht="51.5" customHeight="1">
      <c r="A1" s="2" t="s">
        <v>83</v>
      </c>
      <c r="B1" s="3"/>
      <c r="C1" s="3"/>
      <c r="D1" s="3"/>
      <c r="E1" s="3"/>
      <c r="F1" s="3"/>
      <c r="G1" s="38"/>
      <c r="H1" s="38"/>
      <c r="I1" s="38"/>
      <c r="J1" s="38"/>
      <c r="K1" s="38"/>
    </row>
    <row r="2" spans="1:11" ht="43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85</v>
      </c>
      <c r="K2" s="47" t="s">
        <v>84</v>
      </c>
    </row>
    <row r="3" spans="1:11" s="11" customFormat="1" ht="29">
      <c r="A3" s="5" t="s">
        <v>9</v>
      </c>
      <c r="B3" s="6" t="s">
        <v>9</v>
      </c>
      <c r="C3" s="7" t="s">
        <v>10</v>
      </c>
      <c r="D3" s="8" t="s">
        <v>11</v>
      </c>
      <c r="E3" s="6">
        <v>1</v>
      </c>
      <c r="F3" s="9" t="s">
        <v>12</v>
      </c>
      <c r="G3" s="10"/>
      <c r="H3" s="10">
        <f t="shared" ref="H3:H34" si="0">G3*E3</f>
        <v>0</v>
      </c>
      <c r="I3" s="48">
        <f>SUM(H3:H7)</f>
        <v>0</v>
      </c>
      <c r="J3" s="39"/>
      <c r="K3" s="40"/>
    </row>
    <row r="4" spans="1:11" s="11" customFormat="1" ht="14.5">
      <c r="A4" s="12"/>
      <c r="B4" s="6" t="s">
        <v>13</v>
      </c>
      <c r="C4" s="13" t="s">
        <v>14</v>
      </c>
      <c r="D4" s="8" t="s">
        <v>15</v>
      </c>
      <c r="E4" s="6">
        <v>1</v>
      </c>
      <c r="F4" s="9" t="s">
        <v>12</v>
      </c>
      <c r="G4" s="14"/>
      <c r="H4" s="10">
        <f t="shared" si="0"/>
        <v>0</v>
      </c>
      <c r="I4" s="49"/>
      <c r="J4" s="39"/>
      <c r="K4" s="41"/>
    </row>
    <row r="5" spans="1:11" s="11" customFormat="1" ht="26">
      <c r="A5" s="12"/>
      <c r="B5" s="6" t="s">
        <v>16</v>
      </c>
      <c r="C5" s="15" t="s">
        <v>17</v>
      </c>
      <c r="D5" s="8" t="s">
        <v>18</v>
      </c>
      <c r="E5" s="6">
        <v>1</v>
      </c>
      <c r="F5" s="9" t="s">
        <v>12</v>
      </c>
      <c r="G5" s="14"/>
      <c r="H5" s="10">
        <f t="shared" si="0"/>
        <v>0</v>
      </c>
      <c r="I5" s="49"/>
      <c r="J5" s="39"/>
      <c r="K5" s="41"/>
    </row>
    <row r="6" spans="1:11" s="11" customFormat="1" ht="29">
      <c r="A6" s="12"/>
      <c r="B6" s="6" t="s">
        <v>19</v>
      </c>
      <c r="C6" s="13" t="s">
        <v>20</v>
      </c>
      <c r="D6" s="8" t="s">
        <v>21</v>
      </c>
      <c r="E6" s="6">
        <v>1</v>
      </c>
      <c r="F6" s="9" t="s">
        <v>12</v>
      </c>
      <c r="G6" s="14"/>
      <c r="H6" s="10">
        <f t="shared" si="0"/>
        <v>0</v>
      </c>
      <c r="I6" s="49"/>
      <c r="J6" s="39"/>
      <c r="K6" s="41"/>
    </row>
    <row r="7" spans="1:11" s="11" customFormat="1" ht="29">
      <c r="A7" s="12"/>
      <c r="B7" s="6" t="s">
        <v>22</v>
      </c>
      <c r="C7" s="13" t="s">
        <v>10</v>
      </c>
      <c r="D7" s="8" t="s">
        <v>23</v>
      </c>
      <c r="E7" s="6">
        <v>1</v>
      </c>
      <c r="F7" s="9" t="s">
        <v>12</v>
      </c>
      <c r="G7" s="16"/>
      <c r="H7" s="10">
        <f t="shared" si="0"/>
        <v>0</v>
      </c>
      <c r="I7" s="49"/>
      <c r="J7" s="39"/>
      <c r="K7" s="41"/>
    </row>
    <row r="8" spans="1:11" s="11" customFormat="1" ht="29">
      <c r="A8" s="17" t="s">
        <v>13</v>
      </c>
      <c r="B8" s="6" t="s">
        <v>9</v>
      </c>
      <c r="C8" s="7" t="s">
        <v>10</v>
      </c>
      <c r="D8" s="8" t="s">
        <v>24</v>
      </c>
      <c r="E8" s="6">
        <v>1</v>
      </c>
      <c r="F8" s="9" t="s">
        <v>12</v>
      </c>
      <c r="G8" s="10"/>
      <c r="H8" s="10">
        <f t="shared" si="0"/>
        <v>0</v>
      </c>
      <c r="I8" s="48">
        <f>SUM(H8:H12)</f>
        <v>0</v>
      </c>
      <c r="J8" s="39"/>
      <c r="K8" s="40"/>
    </row>
    <row r="9" spans="1:11" s="11" customFormat="1" ht="29">
      <c r="A9" s="18"/>
      <c r="B9" s="6" t="s">
        <v>13</v>
      </c>
      <c r="C9" s="13" t="s">
        <v>20</v>
      </c>
      <c r="D9" s="8" t="s">
        <v>25</v>
      </c>
      <c r="E9" s="6">
        <v>1</v>
      </c>
      <c r="F9" s="9" t="s">
        <v>12</v>
      </c>
      <c r="G9" s="14"/>
      <c r="H9" s="10">
        <f>G9*E9</f>
        <v>0</v>
      </c>
      <c r="I9" s="49"/>
      <c r="J9" s="39"/>
      <c r="K9" s="41"/>
    </row>
    <row r="10" spans="1:11" s="11" customFormat="1" ht="43.5">
      <c r="A10" s="18"/>
      <c r="B10" s="6" t="s">
        <v>16</v>
      </c>
      <c r="C10" s="13" t="s">
        <v>26</v>
      </c>
      <c r="D10" s="8"/>
      <c r="E10" s="6">
        <v>1</v>
      </c>
      <c r="F10" s="9" t="s">
        <v>12</v>
      </c>
      <c r="G10" s="14"/>
      <c r="H10" s="10">
        <f t="shared" si="0"/>
        <v>0</v>
      </c>
      <c r="I10" s="49"/>
      <c r="J10" s="39"/>
      <c r="K10" s="41"/>
    </row>
    <row r="11" spans="1:11" s="11" customFormat="1" ht="14.5">
      <c r="A11" s="18"/>
      <c r="B11" s="6" t="s">
        <v>19</v>
      </c>
      <c r="C11" s="13" t="s">
        <v>27</v>
      </c>
      <c r="D11" s="8" t="s">
        <v>28</v>
      </c>
      <c r="E11" s="6">
        <v>1</v>
      </c>
      <c r="F11" s="9" t="s">
        <v>12</v>
      </c>
      <c r="G11" s="16"/>
      <c r="H11" s="10">
        <f t="shared" si="0"/>
        <v>0</v>
      </c>
      <c r="I11" s="49"/>
      <c r="J11" s="39"/>
      <c r="K11" s="41"/>
    </row>
    <row r="12" spans="1:11" s="11" customFormat="1" ht="29">
      <c r="A12" s="18"/>
      <c r="B12" s="6" t="s">
        <v>22</v>
      </c>
      <c r="C12" s="7" t="s">
        <v>29</v>
      </c>
      <c r="D12" s="8" t="s">
        <v>30</v>
      </c>
      <c r="E12" s="6">
        <v>1</v>
      </c>
      <c r="F12" s="9" t="s">
        <v>12</v>
      </c>
      <c r="G12" s="10"/>
      <c r="H12" s="10">
        <f t="shared" si="0"/>
        <v>0</v>
      </c>
      <c r="I12" s="49"/>
      <c r="J12" s="39"/>
      <c r="K12" s="41"/>
    </row>
    <row r="13" spans="1:11" s="11" customFormat="1" ht="14.5">
      <c r="A13" s="17" t="s">
        <v>16</v>
      </c>
      <c r="B13" s="6" t="s">
        <v>9</v>
      </c>
      <c r="C13" s="13" t="s">
        <v>31</v>
      </c>
      <c r="D13" s="8" t="s">
        <v>32</v>
      </c>
      <c r="E13" s="6">
        <v>1</v>
      </c>
      <c r="F13" s="9" t="s">
        <v>12</v>
      </c>
      <c r="G13" s="14"/>
      <c r="H13" s="10">
        <f t="shared" si="0"/>
        <v>0</v>
      </c>
      <c r="I13" s="48">
        <f>H13+H14</f>
        <v>0</v>
      </c>
      <c r="J13" s="39"/>
      <c r="K13" s="40"/>
    </row>
    <row r="14" spans="1:11" s="11" customFormat="1" ht="14.5">
      <c r="A14" s="18"/>
      <c r="B14" s="6" t="s">
        <v>13</v>
      </c>
      <c r="C14" s="13" t="s">
        <v>33</v>
      </c>
      <c r="D14" s="8" t="s">
        <v>34</v>
      </c>
      <c r="E14" s="6">
        <v>1</v>
      </c>
      <c r="F14" s="9" t="s">
        <v>12</v>
      </c>
      <c r="G14" s="14"/>
      <c r="H14" s="10">
        <f t="shared" si="0"/>
        <v>0</v>
      </c>
      <c r="I14" s="49"/>
      <c r="J14" s="39"/>
      <c r="K14" s="41"/>
    </row>
    <row r="15" spans="1:11" s="11" customFormat="1" ht="14.5">
      <c r="A15" s="17" t="s">
        <v>19</v>
      </c>
      <c r="B15" s="6" t="s">
        <v>9</v>
      </c>
      <c r="C15" s="13" t="s">
        <v>33</v>
      </c>
      <c r="D15" s="8" t="s">
        <v>35</v>
      </c>
      <c r="E15" s="6">
        <v>2</v>
      </c>
      <c r="F15" s="9" t="s">
        <v>12</v>
      </c>
      <c r="G15" s="14"/>
      <c r="H15" s="10">
        <f t="shared" si="0"/>
        <v>0</v>
      </c>
      <c r="I15" s="48">
        <f>H15+H16</f>
        <v>0</v>
      </c>
      <c r="J15" s="39"/>
      <c r="K15" s="40"/>
    </row>
    <row r="16" spans="1:11" s="11" customFormat="1" ht="14.5">
      <c r="A16" s="18"/>
      <c r="B16" s="6" t="s">
        <v>13</v>
      </c>
      <c r="C16" s="13" t="s">
        <v>31</v>
      </c>
      <c r="D16" s="8" t="s">
        <v>36</v>
      </c>
      <c r="E16" s="6">
        <v>1</v>
      </c>
      <c r="F16" s="9" t="s">
        <v>12</v>
      </c>
      <c r="G16" s="14"/>
      <c r="H16" s="10">
        <f t="shared" si="0"/>
        <v>0</v>
      </c>
      <c r="I16" s="49"/>
      <c r="J16" s="39"/>
      <c r="K16" s="41"/>
    </row>
    <row r="17" spans="1:11" s="11" customFormat="1" ht="26">
      <c r="A17" s="17" t="s">
        <v>22</v>
      </c>
      <c r="B17" s="6" t="s">
        <v>9</v>
      </c>
      <c r="C17" s="13" t="s">
        <v>37</v>
      </c>
      <c r="D17" s="8" t="s">
        <v>38</v>
      </c>
      <c r="E17" s="6">
        <v>5</v>
      </c>
      <c r="F17" s="6" t="s">
        <v>12</v>
      </c>
      <c r="G17" s="14"/>
      <c r="H17" s="10">
        <f t="shared" si="0"/>
        <v>0</v>
      </c>
      <c r="I17" s="48">
        <f>H17+H18</f>
        <v>0</v>
      </c>
      <c r="J17" s="39"/>
      <c r="K17" s="40"/>
    </row>
    <row r="18" spans="1:11" s="11" customFormat="1" ht="26">
      <c r="A18" s="18"/>
      <c r="B18" s="6" t="s">
        <v>13</v>
      </c>
      <c r="C18" s="13" t="s">
        <v>39</v>
      </c>
      <c r="D18" s="8" t="s">
        <v>40</v>
      </c>
      <c r="E18" s="6">
        <v>1</v>
      </c>
      <c r="F18" s="6" t="s">
        <v>12</v>
      </c>
      <c r="G18" s="14"/>
      <c r="H18" s="14">
        <f t="shared" si="0"/>
        <v>0</v>
      </c>
      <c r="I18" s="49"/>
      <c r="J18" s="16"/>
      <c r="K18" s="41"/>
    </row>
    <row r="19" spans="1:11" s="11" customFormat="1" ht="26">
      <c r="A19" s="17" t="s">
        <v>41</v>
      </c>
      <c r="B19" s="6" t="s">
        <v>9</v>
      </c>
      <c r="C19" s="13" t="s">
        <v>42</v>
      </c>
      <c r="D19" s="8" t="s">
        <v>43</v>
      </c>
      <c r="E19" s="6">
        <v>4</v>
      </c>
      <c r="F19" s="6" t="s">
        <v>12</v>
      </c>
      <c r="G19" s="14"/>
      <c r="H19" s="14">
        <f t="shared" si="0"/>
        <v>0</v>
      </c>
      <c r="I19" s="48">
        <f>H19+H20</f>
        <v>0</v>
      </c>
      <c r="J19" s="16"/>
      <c r="K19" s="40"/>
    </row>
    <row r="20" spans="1:11" s="11" customFormat="1" ht="26">
      <c r="A20" s="18"/>
      <c r="B20" s="6" t="s">
        <v>13</v>
      </c>
      <c r="C20" s="13" t="s">
        <v>42</v>
      </c>
      <c r="D20" s="8" t="s">
        <v>44</v>
      </c>
      <c r="E20" s="6">
        <v>4</v>
      </c>
      <c r="F20" s="6" t="s">
        <v>12</v>
      </c>
      <c r="G20" s="14"/>
      <c r="H20" s="14">
        <f t="shared" si="0"/>
        <v>0</v>
      </c>
      <c r="I20" s="49"/>
      <c r="J20" s="16"/>
      <c r="K20" s="41"/>
    </row>
    <row r="21" spans="1:11" s="11" customFormat="1" ht="14.5">
      <c r="A21" s="17" t="s">
        <v>45</v>
      </c>
      <c r="B21" s="6" t="s">
        <v>9</v>
      </c>
      <c r="C21" s="13" t="s">
        <v>37</v>
      </c>
      <c r="D21" s="8" t="s">
        <v>46</v>
      </c>
      <c r="E21" s="6">
        <v>5</v>
      </c>
      <c r="F21" s="6" t="s">
        <v>12</v>
      </c>
      <c r="G21" s="14"/>
      <c r="H21" s="10">
        <f t="shared" si="0"/>
        <v>0</v>
      </c>
      <c r="I21" s="48">
        <f>H21+H22</f>
        <v>0</v>
      </c>
      <c r="J21" s="39"/>
      <c r="K21" s="40"/>
    </row>
    <row r="22" spans="1:11" s="11" customFormat="1" ht="26">
      <c r="A22" s="18"/>
      <c r="B22" s="6" t="s">
        <v>13</v>
      </c>
      <c r="C22" s="13" t="s">
        <v>47</v>
      </c>
      <c r="D22" s="8" t="s">
        <v>48</v>
      </c>
      <c r="E22" s="6">
        <v>1</v>
      </c>
      <c r="F22" s="6" t="s">
        <v>12</v>
      </c>
      <c r="G22" s="14"/>
      <c r="H22" s="14">
        <f t="shared" si="0"/>
        <v>0</v>
      </c>
      <c r="I22" s="49"/>
      <c r="J22" s="16"/>
      <c r="K22" s="41"/>
    </row>
    <row r="23" spans="1:11" s="11" customFormat="1" ht="39">
      <c r="A23" s="6" t="s">
        <v>49</v>
      </c>
      <c r="B23" s="6" t="s">
        <v>9</v>
      </c>
      <c r="C23" s="13" t="s">
        <v>50</v>
      </c>
      <c r="D23" s="8" t="s">
        <v>51</v>
      </c>
      <c r="E23" s="6">
        <v>1</v>
      </c>
      <c r="F23" s="9" t="s">
        <v>12</v>
      </c>
      <c r="G23" s="14"/>
      <c r="H23" s="10">
        <f t="shared" si="0"/>
        <v>0</v>
      </c>
      <c r="I23" s="50">
        <f>H23</f>
        <v>0</v>
      </c>
      <c r="J23" s="39"/>
      <c r="K23" s="40"/>
    </row>
    <row r="24" spans="1:11" s="11" customFormat="1" ht="26">
      <c r="A24" s="6" t="s">
        <v>52</v>
      </c>
      <c r="B24" s="6" t="s">
        <v>9</v>
      </c>
      <c r="C24" s="13" t="s">
        <v>53</v>
      </c>
      <c r="D24" s="8" t="s">
        <v>54</v>
      </c>
      <c r="E24" s="6">
        <v>1</v>
      </c>
      <c r="F24" s="9" t="s">
        <v>12</v>
      </c>
      <c r="G24" s="14"/>
      <c r="H24" s="10">
        <f t="shared" si="0"/>
        <v>0</v>
      </c>
      <c r="I24" s="50">
        <f>H24</f>
        <v>0</v>
      </c>
      <c r="J24" s="39"/>
      <c r="K24" s="40"/>
    </row>
    <row r="25" spans="1:11" s="11" customFormat="1" ht="78">
      <c r="A25" s="6" t="s">
        <v>55</v>
      </c>
      <c r="B25" s="6" t="s">
        <v>9</v>
      </c>
      <c r="C25" s="13" t="s">
        <v>56</v>
      </c>
      <c r="D25" s="8" t="s">
        <v>57</v>
      </c>
      <c r="E25" s="6">
        <v>1</v>
      </c>
      <c r="F25" s="9" t="s">
        <v>12</v>
      </c>
      <c r="G25" s="14"/>
      <c r="H25" s="10">
        <f>G25*E25</f>
        <v>0</v>
      </c>
      <c r="I25" s="50">
        <f>H25</f>
        <v>0</v>
      </c>
      <c r="J25" s="39"/>
      <c r="K25" s="40"/>
    </row>
    <row r="26" spans="1:11" s="11" customFormat="1" ht="26">
      <c r="A26" s="6" t="s">
        <v>58</v>
      </c>
      <c r="B26" s="6" t="s">
        <v>9</v>
      </c>
      <c r="C26" s="13" t="s">
        <v>59</v>
      </c>
      <c r="D26" s="19" t="s">
        <v>60</v>
      </c>
      <c r="E26" s="6">
        <v>1</v>
      </c>
      <c r="F26" s="9" t="s">
        <v>12</v>
      </c>
      <c r="G26" s="14"/>
      <c r="H26" s="10">
        <f t="shared" si="0"/>
        <v>0</v>
      </c>
      <c r="I26" s="50">
        <f>H26</f>
        <v>0</v>
      </c>
      <c r="J26" s="39"/>
      <c r="K26" s="40"/>
    </row>
    <row r="27" spans="1:11" s="11" customFormat="1" ht="91">
      <c r="A27" s="6" t="s">
        <v>61</v>
      </c>
      <c r="B27" s="6" t="s">
        <v>9</v>
      </c>
      <c r="C27" s="13" t="s">
        <v>62</v>
      </c>
      <c r="D27" s="8" t="s">
        <v>63</v>
      </c>
      <c r="E27" s="6">
        <v>1</v>
      </c>
      <c r="F27" s="9" t="s">
        <v>12</v>
      </c>
      <c r="G27" s="14"/>
      <c r="H27" s="10">
        <f t="shared" si="0"/>
        <v>0</v>
      </c>
      <c r="I27" s="50">
        <f>H27</f>
        <v>0</v>
      </c>
      <c r="J27" s="39"/>
      <c r="K27" s="40"/>
    </row>
    <row r="28" spans="1:11" s="11" customFormat="1" ht="29">
      <c r="A28" s="6" t="s">
        <v>64</v>
      </c>
      <c r="B28" s="6" t="s">
        <v>9</v>
      </c>
      <c r="C28" s="13" t="s">
        <v>65</v>
      </c>
      <c r="D28" s="8" t="s">
        <v>66</v>
      </c>
      <c r="E28" s="6">
        <v>1</v>
      </c>
      <c r="F28" s="9" t="s">
        <v>12</v>
      </c>
      <c r="G28" s="14"/>
      <c r="H28" s="10">
        <f t="shared" si="0"/>
        <v>0</v>
      </c>
      <c r="I28" s="50">
        <f>H28</f>
        <v>0</v>
      </c>
      <c r="J28" s="39"/>
      <c r="K28" s="40"/>
    </row>
    <row r="29" spans="1:11" s="11" customFormat="1" ht="15.5">
      <c r="A29" s="6" t="s">
        <v>67</v>
      </c>
      <c r="B29" s="6" t="s">
        <v>9</v>
      </c>
      <c r="C29" s="7" t="s">
        <v>68</v>
      </c>
      <c r="D29" s="19" t="s">
        <v>69</v>
      </c>
      <c r="E29" s="9">
        <v>1</v>
      </c>
      <c r="F29" s="9" t="s">
        <v>12</v>
      </c>
      <c r="G29" s="20"/>
      <c r="H29" s="10">
        <f t="shared" si="0"/>
        <v>0</v>
      </c>
      <c r="I29" s="50">
        <f>H29</f>
        <v>0</v>
      </c>
      <c r="J29" s="39"/>
      <c r="K29" s="40"/>
    </row>
    <row r="30" spans="1:11" s="11" customFormat="1" ht="14.5">
      <c r="A30" s="6" t="s">
        <v>70</v>
      </c>
      <c r="B30" s="6" t="s">
        <v>9</v>
      </c>
      <c r="C30" s="13" t="s">
        <v>71</v>
      </c>
      <c r="D30" s="8" t="s">
        <v>72</v>
      </c>
      <c r="E30" s="6">
        <v>1</v>
      </c>
      <c r="F30" s="9" t="s">
        <v>12</v>
      </c>
      <c r="G30" s="14"/>
      <c r="H30" s="10">
        <f>G30*E30</f>
        <v>0</v>
      </c>
      <c r="I30" s="50">
        <f>H30</f>
        <v>0</v>
      </c>
      <c r="J30" s="39"/>
      <c r="K30" s="40"/>
    </row>
    <row r="31" spans="1:11" s="26" customFormat="1" ht="26">
      <c r="A31" s="21" t="s">
        <v>73</v>
      </c>
      <c r="B31" s="22" t="s">
        <v>9</v>
      </c>
      <c r="C31" s="23" t="s">
        <v>74</v>
      </c>
      <c r="D31" s="24" t="s">
        <v>75</v>
      </c>
      <c r="E31" s="22">
        <v>1</v>
      </c>
      <c r="F31" s="22" t="s">
        <v>12</v>
      </c>
      <c r="G31" s="25"/>
      <c r="H31" s="25">
        <f t="shared" si="0"/>
        <v>0</v>
      </c>
      <c r="I31" s="51">
        <f>H31+H32</f>
        <v>0</v>
      </c>
      <c r="J31" s="42"/>
      <c r="K31" s="43"/>
    </row>
    <row r="32" spans="1:11" s="26" customFormat="1" ht="14.5">
      <c r="A32" s="27"/>
      <c r="B32" s="28" t="s">
        <v>13</v>
      </c>
      <c r="C32" s="29" t="s">
        <v>76</v>
      </c>
      <c r="D32" s="30" t="s">
        <v>77</v>
      </c>
      <c r="E32" s="28">
        <v>1</v>
      </c>
      <c r="F32" s="22" t="s">
        <v>12</v>
      </c>
      <c r="G32" s="31"/>
      <c r="H32" s="25">
        <f t="shared" si="0"/>
        <v>0</v>
      </c>
      <c r="I32" s="52"/>
      <c r="J32" s="42"/>
      <c r="K32" s="44"/>
    </row>
    <row r="33" spans="1:11" s="11" customFormat="1" ht="14.5">
      <c r="A33" s="6" t="s">
        <v>78</v>
      </c>
      <c r="B33" s="6" t="s">
        <v>9</v>
      </c>
      <c r="C33" s="13" t="s">
        <v>79</v>
      </c>
      <c r="D33" s="8" t="s">
        <v>80</v>
      </c>
      <c r="E33" s="6">
        <v>1</v>
      </c>
      <c r="F33" s="6" t="s">
        <v>12</v>
      </c>
      <c r="G33" s="14"/>
      <c r="H33" s="14">
        <f t="shared" si="0"/>
        <v>0</v>
      </c>
      <c r="I33" s="50">
        <f>H33</f>
        <v>0</v>
      </c>
      <c r="J33" s="16"/>
      <c r="K33" s="40"/>
    </row>
    <row r="34" spans="1:11" s="11" customFormat="1" ht="14.5">
      <c r="A34" s="28">
        <v>18</v>
      </c>
      <c r="B34" s="28" t="s">
        <v>9</v>
      </c>
      <c r="C34" s="32" t="s">
        <v>81</v>
      </c>
      <c r="D34" s="30" t="s">
        <v>82</v>
      </c>
      <c r="E34" s="28">
        <v>1</v>
      </c>
      <c r="F34" s="28" t="s">
        <v>12</v>
      </c>
      <c r="G34" s="33"/>
      <c r="H34" s="33">
        <f t="shared" si="0"/>
        <v>0</v>
      </c>
      <c r="I34" s="53">
        <f>H34</f>
        <v>0</v>
      </c>
      <c r="J34" s="45"/>
      <c r="K34" s="46"/>
    </row>
    <row r="35" spans="1:11" s="11" customFormat="1">
      <c r="C35" s="34"/>
      <c r="D35" s="35"/>
      <c r="J35" s="34"/>
      <c r="K35" s="34"/>
    </row>
  </sheetData>
  <mergeCells count="17">
    <mergeCell ref="A19:A20"/>
    <mergeCell ref="I19:I20"/>
    <mergeCell ref="A21:A22"/>
    <mergeCell ref="I21:I22"/>
    <mergeCell ref="A31:A32"/>
    <mergeCell ref="I31:I32"/>
    <mergeCell ref="A13:A14"/>
    <mergeCell ref="I13:I14"/>
    <mergeCell ref="A15:A16"/>
    <mergeCell ref="I15:I16"/>
    <mergeCell ref="A17:A18"/>
    <mergeCell ref="I17:I18"/>
    <mergeCell ref="A3:A7"/>
    <mergeCell ref="I3:I7"/>
    <mergeCell ref="A8:A12"/>
    <mergeCell ref="I8:I12"/>
    <mergeCell ref="A1:K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pomocniczy ZO 01_06_2020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2020-06-05T13:24:42Z</dcterms:created>
  <dcterms:modified xsi:type="dcterms:W3CDTF">2020-06-05T14:08:58Z</dcterms:modified>
</cp:coreProperties>
</file>